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<sst xmlns="http://schemas.openxmlformats.org/spreadsheetml/2006/main" count="168" uniqueCount="47">
  <si>
    <t>Number</t>
  </si>
  <si>
    <t>1st Stage</t>
  </si>
  <si>
    <t>First Preference Votes</t>
  </si>
  <si>
    <t>E</t>
  </si>
  <si>
    <t>Alliance Party</t>
  </si>
  <si>
    <t>D.U.P</t>
  </si>
  <si>
    <t>Independent</t>
  </si>
  <si>
    <t>U.U.P</t>
  </si>
  <si>
    <t>P.U.P</t>
  </si>
  <si>
    <t>Sinn Féin</t>
  </si>
  <si>
    <t>Non-Transferable</t>
  </si>
  <si>
    <t xml:space="preserve"> -</t>
  </si>
  <si>
    <t>Candidates</t>
  </si>
  <si>
    <t>Constituency of West Tyrone</t>
  </si>
  <si>
    <t>Eligible Electorate</t>
  </si>
  <si>
    <t>Votes Polled</t>
  </si>
  <si>
    <t>Invaild votes</t>
  </si>
  <si>
    <t>Total Valid Votes</t>
  </si>
  <si>
    <t xml:space="preserve">%Poll </t>
  </si>
  <si>
    <t>Electoral Quota of</t>
  </si>
  <si>
    <t xml:space="preserve"> </t>
  </si>
  <si>
    <t>S.D.L.P.</t>
  </si>
  <si>
    <t xml:space="preserve">Totals </t>
  </si>
  <si>
    <t xml:space="preserve">Result </t>
  </si>
  <si>
    <t>Number of Members to be Elected</t>
  </si>
  <si>
    <t>Alexander, Steven John</t>
  </si>
  <si>
    <t>Buchanan, Thomas Ernest</t>
  </si>
  <si>
    <t>Byrne, (Mark Joseph) Joe</t>
  </si>
  <si>
    <t>Deeny, Charles Kieran</t>
  </si>
  <si>
    <t>Doherty, Pat</t>
  </si>
  <si>
    <t>Hussey, Derek Robert</t>
  </si>
  <si>
    <t>Reaney, Derek William Charles</t>
  </si>
  <si>
    <t>Reid, Samuel Roy</t>
  </si>
  <si>
    <t>Wilson, Robert Daniel (Bert)</t>
  </si>
  <si>
    <t>Result</t>
  </si>
  <si>
    <t>Elected</t>
  </si>
  <si>
    <t xml:space="preserve">Description </t>
  </si>
  <si>
    <t>McElduff, Barry</t>
  </si>
  <si>
    <t>McMahon, Brian</t>
  </si>
  <si>
    <t>McMenamin, Eugene Anthony</t>
  </si>
  <si>
    <t>Stage No. 7;  Transfer Hussey</t>
  </si>
  <si>
    <t>Stage No. 8; Exclusion of Byrne</t>
  </si>
  <si>
    <t>Stage No. 6; Transfer Buchanan</t>
  </si>
  <si>
    <t>Stage No. 5; Exclusion of Reaney</t>
  </si>
  <si>
    <t>Stage No. 4; Transfer Doherty</t>
  </si>
  <si>
    <t>Stage No. 2; Transfer of Deeny</t>
  </si>
  <si>
    <t>Stage No. 3; Exclusion of Alexander, Reid, Wilson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</si>
</sst>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0" fillId="11" borderId="0" xfId="0" applyFill="1" applyAlignment="1">
      <alignment horizontal="center"/>
    </xf>
    <xf numFmtId="1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5" borderId="0" xfId="0" applyFill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17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12.421875" style="0" bestFit="1" customWidth="1"/>
    <col min="2" max="2" width="17.421875" style="0" bestFit="1" customWidth="1"/>
    <col min="3" max="3" width="27.140625" style="0" bestFit="1" customWidth="1"/>
    <col min="4" max="4" width="31.421875" style="0" bestFit="1" customWidth="1"/>
    <col min="5" max="5" width="11.421875" style="0" customWidth="1"/>
    <col min="12" max="12" width="12.00390625" style="0" bestFit="1" customWidth="1"/>
    <col min="15" max="15" width="8.140625" style="0" customWidth="1"/>
    <col min="16" max="16" width="28.7109375" style="0" bestFit="1" customWidth="1"/>
    <col min="17" max="17" width="28.7109375" style="0" customWidth="1"/>
    <col min="18" max="18" width="10.421875" style="0" customWidth="1"/>
    <col min="19" max="19" width="12.7109375" style="0" bestFit="1" customWidth="1"/>
  </cols>
  <sheetData>
    <row r="1" spans="1:24" ht="13.5">
      <c r="A1" t="s">
        <v>35</v>
      </c>
      <c r="B1" s="13" t="s">
        <v>0</v>
      </c>
      <c r="C1" t="s">
        <v>12</v>
      </c>
      <c r="D1" t="s">
        <v>36</v>
      </c>
      <c r="E1" t="s">
        <v>1</v>
      </c>
      <c r="F1" t="s">
        <v>45</v>
      </c>
      <c r="G1" t="s">
        <v>45</v>
      </c>
      <c r="H1" t="s">
        <v>46</v>
      </c>
      <c r="I1" t="s">
        <v>46</v>
      </c>
      <c r="J1" t="s">
        <v>44</v>
      </c>
      <c r="K1" t="s">
        <v>44</v>
      </c>
      <c r="L1" t="s">
        <v>43</v>
      </c>
      <c r="M1" t="s">
        <v>43</v>
      </c>
      <c r="N1" t="s">
        <v>35</v>
      </c>
      <c r="O1" s="13" t="s">
        <v>0</v>
      </c>
      <c r="P1" t="s">
        <v>12</v>
      </c>
      <c r="Q1" t="s">
        <v>36</v>
      </c>
      <c r="R1" t="s">
        <v>42</v>
      </c>
      <c r="S1" t="s">
        <v>42</v>
      </c>
      <c r="T1" t="s">
        <v>40</v>
      </c>
      <c r="U1" t="s">
        <v>40</v>
      </c>
      <c r="V1" t="s">
        <v>41</v>
      </c>
      <c r="W1" t="s">
        <v>41</v>
      </c>
      <c r="X1" t="s">
        <v>20</v>
      </c>
    </row>
    <row r="2" spans="5:23" ht="13.5">
      <c r="E2" t="s">
        <v>2</v>
      </c>
      <c r="F2" t="s">
        <v>23</v>
      </c>
      <c r="G2" t="s">
        <v>23</v>
      </c>
      <c r="H2" t="s">
        <v>23</v>
      </c>
      <c r="I2" t="s">
        <v>23</v>
      </c>
      <c r="J2" t="s">
        <v>23</v>
      </c>
      <c r="K2" t="s">
        <v>23</v>
      </c>
      <c r="L2" t="s">
        <v>23</v>
      </c>
      <c r="M2" t="s">
        <v>23</v>
      </c>
      <c r="R2" t="s">
        <v>34</v>
      </c>
      <c r="S2" t="s">
        <v>34</v>
      </c>
      <c r="T2" t="s">
        <v>34</v>
      </c>
      <c r="U2" t="s">
        <v>34</v>
      </c>
      <c r="V2" t="s">
        <v>34</v>
      </c>
      <c r="W2" t="s">
        <v>34</v>
      </c>
    </row>
    <row r="3" spans="2:31" ht="13.5">
      <c r="B3" s="13">
        <v>1</v>
      </c>
      <c r="C3" s="10" t="s">
        <v>25</v>
      </c>
      <c r="D3" t="s">
        <v>4</v>
      </c>
      <c r="E3" s="2">
        <v>164</v>
      </c>
      <c r="F3" s="8">
        <v>7.47</v>
      </c>
      <c r="G3" s="8">
        <v>171.47</v>
      </c>
      <c r="H3" s="8">
        <v>-171.47</v>
      </c>
      <c r="I3" s="9">
        <v>0</v>
      </c>
      <c r="J3" s="8" t="s">
        <v>11</v>
      </c>
      <c r="K3" s="8" t="s">
        <v>11</v>
      </c>
      <c r="L3" s="8" t="s">
        <v>11</v>
      </c>
      <c r="M3" s="8" t="s">
        <v>11</v>
      </c>
      <c r="O3" s="6">
        <v>1</v>
      </c>
      <c r="P3" s="10" t="s">
        <v>25</v>
      </c>
      <c r="Q3" t="s">
        <v>4</v>
      </c>
      <c r="R3" s="8" t="s">
        <v>11</v>
      </c>
      <c r="S3" s="8" t="s">
        <v>11</v>
      </c>
      <c r="T3" s="8" t="s">
        <v>11</v>
      </c>
      <c r="U3" s="8" t="s">
        <v>11</v>
      </c>
      <c r="V3" s="8" t="s">
        <v>11</v>
      </c>
      <c r="W3" s="8" t="s">
        <v>11</v>
      </c>
      <c r="Y3" s="7">
        <f aca="true" t="shared" si="0" ref="Y3:Y16">SUM(E3:F3)-G3</f>
        <v>0</v>
      </c>
      <c r="Z3" s="7">
        <f aca="true" t="shared" si="1" ref="Z3:Z16">SUM(G3:H3)-I3</f>
        <v>0</v>
      </c>
      <c r="AA3" s="7" t="e">
        <f aca="true" t="shared" si="2" ref="AA3:AA16">SUM(I3:J3)-K3</f>
        <v>#VALUE!</v>
      </c>
      <c r="AB3" s="7" t="e">
        <f aca="true" t="shared" si="3" ref="AB3:AB16">SUM(K3:L3)-M3</f>
        <v>#VALUE!</v>
      </c>
      <c r="AC3" s="7" t="e">
        <f aca="true" t="shared" si="4" ref="AC3:AC16">SUM(M3,R3)-S3</f>
        <v>#VALUE!</v>
      </c>
      <c r="AD3" s="7" t="e">
        <f aca="true" t="shared" si="5" ref="AD3:AD16">SUM(S3:T3)-U3</f>
        <v>#VALUE!</v>
      </c>
      <c r="AE3" s="7" t="e">
        <f aca="true" t="shared" si="6" ref="AE3:AE16">SUM(U3:V3)-W3</f>
        <v>#VALUE!</v>
      </c>
    </row>
    <row r="4" spans="1:31" ht="13.5">
      <c r="A4" t="s">
        <v>3</v>
      </c>
      <c r="B4" s="13">
        <v>2</v>
      </c>
      <c r="C4" s="10" t="s">
        <v>26</v>
      </c>
      <c r="D4" t="s">
        <v>5</v>
      </c>
      <c r="E4" s="2">
        <v>4739</v>
      </c>
      <c r="F4" s="8">
        <v>4.8</v>
      </c>
      <c r="G4" s="8">
        <v>4743.8</v>
      </c>
      <c r="H4" s="8">
        <v>233.84</v>
      </c>
      <c r="I4" s="8">
        <v>4977.64</v>
      </c>
      <c r="J4" s="8">
        <v>0.03</v>
      </c>
      <c r="K4" s="8">
        <v>4977.67</v>
      </c>
      <c r="L4" s="8">
        <v>2245</v>
      </c>
      <c r="M4" s="8">
        <v>7222.67</v>
      </c>
      <c r="N4" t="s">
        <v>3</v>
      </c>
      <c r="O4" s="6">
        <v>2</v>
      </c>
      <c r="P4" s="10" t="s">
        <v>26</v>
      </c>
      <c r="Q4" t="s">
        <v>5</v>
      </c>
      <c r="R4" s="8">
        <v>-1260.67</v>
      </c>
      <c r="S4" s="8">
        <v>5962</v>
      </c>
      <c r="T4" s="8" t="s">
        <v>11</v>
      </c>
      <c r="U4" s="8">
        <v>5962</v>
      </c>
      <c r="V4" s="8" t="s">
        <v>11</v>
      </c>
      <c r="W4" s="8">
        <v>5962</v>
      </c>
      <c r="Y4" s="7">
        <f t="shared" si="0"/>
        <v>0</v>
      </c>
      <c r="Z4" s="7">
        <f t="shared" si="1"/>
        <v>0</v>
      </c>
      <c r="AA4" s="7">
        <f t="shared" si="2"/>
        <v>0</v>
      </c>
      <c r="AB4" s="7">
        <f t="shared" si="3"/>
        <v>0</v>
      </c>
      <c r="AC4" s="7">
        <f t="shared" si="4"/>
        <v>0</v>
      </c>
      <c r="AD4" s="7">
        <f t="shared" si="5"/>
        <v>0</v>
      </c>
      <c r="AE4" s="7">
        <f t="shared" si="6"/>
        <v>0</v>
      </c>
    </row>
    <row r="5" spans="2:31" ht="13.5">
      <c r="B5" s="13">
        <v>3</v>
      </c>
      <c r="C5" s="10" t="s">
        <v>27</v>
      </c>
      <c r="D5" t="s">
        <v>21</v>
      </c>
      <c r="E5" s="2">
        <v>2645</v>
      </c>
      <c r="F5" s="8">
        <v>73.2</v>
      </c>
      <c r="G5" s="8">
        <v>2718.2</v>
      </c>
      <c r="H5" s="8">
        <v>56.72</v>
      </c>
      <c r="I5" s="8">
        <v>2774.92</v>
      </c>
      <c r="J5" s="8">
        <v>2.95</v>
      </c>
      <c r="K5" s="8">
        <v>2777.87</v>
      </c>
      <c r="L5" s="8">
        <v>13.12</v>
      </c>
      <c r="M5" s="8">
        <v>2790.99</v>
      </c>
      <c r="O5" s="6">
        <v>3</v>
      </c>
      <c r="P5" s="10" t="s">
        <v>27</v>
      </c>
      <c r="Q5" t="s">
        <v>21</v>
      </c>
      <c r="R5" s="8">
        <v>11.25</v>
      </c>
      <c r="S5" s="8">
        <v>2802.24</v>
      </c>
      <c r="T5" s="8">
        <v>189</v>
      </c>
      <c r="U5" s="8">
        <v>2991.24</v>
      </c>
      <c r="V5" s="8">
        <v>-2991.24</v>
      </c>
      <c r="W5" s="9">
        <v>0</v>
      </c>
      <c r="Y5" s="7">
        <f t="shared" si="0"/>
        <v>0</v>
      </c>
      <c r="Z5" s="7">
        <f t="shared" si="1"/>
        <v>0</v>
      </c>
      <c r="AA5" s="7">
        <f t="shared" si="2"/>
        <v>0</v>
      </c>
      <c r="AB5" s="7">
        <f t="shared" si="3"/>
        <v>0</v>
      </c>
      <c r="AC5" s="7">
        <f t="shared" si="4"/>
        <v>0</v>
      </c>
      <c r="AD5" s="7">
        <f t="shared" si="5"/>
        <v>0</v>
      </c>
      <c r="AE5" s="7">
        <f t="shared" si="6"/>
        <v>0</v>
      </c>
    </row>
    <row r="6" spans="1:31" ht="13.5">
      <c r="A6" t="s">
        <v>3</v>
      </c>
      <c r="B6" s="13">
        <v>4</v>
      </c>
      <c r="C6" s="10" t="s">
        <v>28</v>
      </c>
      <c r="D6" t="s">
        <v>6</v>
      </c>
      <c r="E6" s="2">
        <v>6158</v>
      </c>
      <c r="F6" s="8">
        <v>-196</v>
      </c>
      <c r="G6" s="8">
        <v>5962</v>
      </c>
      <c r="H6" s="8" t="s">
        <v>11</v>
      </c>
      <c r="I6" s="8">
        <v>5962</v>
      </c>
      <c r="J6" s="8" t="s">
        <v>11</v>
      </c>
      <c r="K6" s="8">
        <v>5962</v>
      </c>
      <c r="L6" s="8" t="s">
        <v>11</v>
      </c>
      <c r="M6" s="8">
        <v>5962</v>
      </c>
      <c r="N6" t="s">
        <v>3</v>
      </c>
      <c r="O6" s="6">
        <v>4</v>
      </c>
      <c r="P6" s="10" t="s">
        <v>28</v>
      </c>
      <c r="Q6" t="s">
        <v>6</v>
      </c>
      <c r="R6" s="8" t="s">
        <v>11</v>
      </c>
      <c r="S6" s="8">
        <v>5962</v>
      </c>
      <c r="T6" s="8" t="s">
        <v>11</v>
      </c>
      <c r="U6" s="8">
        <v>5962</v>
      </c>
      <c r="V6" s="8" t="s">
        <v>11</v>
      </c>
      <c r="W6" s="8">
        <v>5962</v>
      </c>
      <c r="Y6" s="7">
        <f t="shared" si="0"/>
        <v>0</v>
      </c>
      <c r="Z6" s="7">
        <f t="shared" si="1"/>
        <v>0</v>
      </c>
      <c r="AA6" s="7">
        <f t="shared" si="2"/>
        <v>0</v>
      </c>
      <c r="AB6" s="7">
        <f t="shared" si="3"/>
        <v>0</v>
      </c>
      <c r="AC6" s="7">
        <f t="shared" si="4"/>
        <v>0</v>
      </c>
      <c r="AD6" s="7">
        <f t="shared" si="5"/>
        <v>0</v>
      </c>
      <c r="AE6" s="7">
        <f t="shared" si="6"/>
        <v>0</v>
      </c>
    </row>
    <row r="7" spans="1:31" ht="13.5">
      <c r="A7" t="s">
        <v>3</v>
      </c>
      <c r="B7" s="13">
        <v>5</v>
      </c>
      <c r="C7" s="10" t="s">
        <v>29</v>
      </c>
      <c r="D7" t="s">
        <v>9</v>
      </c>
      <c r="E7" s="2">
        <v>6019</v>
      </c>
      <c r="F7" s="8" t="s">
        <v>11</v>
      </c>
      <c r="G7" s="8">
        <v>6019</v>
      </c>
      <c r="H7" s="8" t="s">
        <v>11</v>
      </c>
      <c r="I7" s="8">
        <v>6019</v>
      </c>
      <c r="J7" s="8">
        <v>-57</v>
      </c>
      <c r="K7" s="8">
        <v>5962</v>
      </c>
      <c r="L7" s="8" t="s">
        <v>11</v>
      </c>
      <c r="M7" s="8">
        <v>5962</v>
      </c>
      <c r="N7" t="s">
        <v>3</v>
      </c>
      <c r="O7" s="6">
        <v>5</v>
      </c>
      <c r="P7" s="10" t="s">
        <v>29</v>
      </c>
      <c r="Q7" t="s">
        <v>9</v>
      </c>
      <c r="R7" s="8" t="s">
        <v>11</v>
      </c>
      <c r="S7" s="8">
        <v>5962</v>
      </c>
      <c r="T7" s="8" t="s">
        <v>11</v>
      </c>
      <c r="U7" s="8">
        <v>5962</v>
      </c>
      <c r="V7" s="8" t="s">
        <v>11</v>
      </c>
      <c r="W7" s="8">
        <v>5962</v>
      </c>
      <c r="Y7" s="7">
        <f t="shared" si="0"/>
        <v>0</v>
      </c>
      <c r="Z7" s="7">
        <f t="shared" si="1"/>
        <v>0</v>
      </c>
      <c r="AA7" s="7">
        <f t="shared" si="2"/>
        <v>0</v>
      </c>
      <c r="AB7" s="7">
        <f t="shared" si="3"/>
        <v>0</v>
      </c>
      <c r="AC7" s="7">
        <f t="shared" si="4"/>
        <v>0</v>
      </c>
      <c r="AD7" s="7">
        <f t="shared" si="5"/>
        <v>0</v>
      </c>
      <c r="AE7" s="7">
        <f t="shared" si="6"/>
        <v>0</v>
      </c>
    </row>
    <row r="8" spans="1:31" ht="13.5">
      <c r="A8" t="s">
        <v>3</v>
      </c>
      <c r="B8" s="13">
        <v>6</v>
      </c>
      <c r="C8" s="10" t="s">
        <v>30</v>
      </c>
      <c r="D8" t="s">
        <v>7</v>
      </c>
      <c r="E8" s="2">
        <v>3733</v>
      </c>
      <c r="F8" s="8">
        <v>9.66</v>
      </c>
      <c r="G8" s="8">
        <v>3742.66</v>
      </c>
      <c r="H8" s="8">
        <v>1734.67</v>
      </c>
      <c r="I8" s="8">
        <v>5477.33</v>
      </c>
      <c r="J8" s="8">
        <v>0.14</v>
      </c>
      <c r="K8" s="8">
        <v>5477.47</v>
      </c>
      <c r="L8" s="8">
        <v>425.47</v>
      </c>
      <c r="M8" s="8">
        <v>5902.94</v>
      </c>
      <c r="N8" t="s">
        <v>3</v>
      </c>
      <c r="O8" s="6">
        <v>6</v>
      </c>
      <c r="P8" s="10" t="s">
        <v>30</v>
      </c>
      <c r="Q8" t="s">
        <v>7</v>
      </c>
      <c r="R8" s="8">
        <v>1235.25</v>
      </c>
      <c r="S8" s="8">
        <v>7138.19</v>
      </c>
      <c r="T8" s="8">
        <v>-1176.99</v>
      </c>
      <c r="U8" s="8">
        <v>5962</v>
      </c>
      <c r="V8" s="8" t="s">
        <v>11</v>
      </c>
      <c r="W8" s="8">
        <v>5962</v>
      </c>
      <c r="Y8" s="7">
        <f t="shared" si="0"/>
        <v>0</v>
      </c>
      <c r="Z8" s="7">
        <f t="shared" si="1"/>
        <v>0</v>
      </c>
      <c r="AA8" s="7">
        <f t="shared" si="2"/>
        <v>0</v>
      </c>
      <c r="AB8" s="7">
        <f t="shared" si="3"/>
        <v>0</v>
      </c>
      <c r="AC8" s="7">
        <f t="shared" si="4"/>
        <v>0</v>
      </c>
      <c r="AD8" s="7">
        <f t="shared" si="5"/>
        <v>-0.8000000000001819</v>
      </c>
      <c r="AE8" s="7">
        <f t="shared" si="6"/>
        <v>0</v>
      </c>
    </row>
    <row r="9" spans="1:31" ht="13.5">
      <c r="A9" t="s">
        <v>3</v>
      </c>
      <c r="B9" s="13">
        <v>7</v>
      </c>
      <c r="C9" s="10" t="s">
        <v>37</v>
      </c>
      <c r="D9" t="s">
        <v>9</v>
      </c>
      <c r="E9" s="2">
        <v>5642</v>
      </c>
      <c r="F9" s="8">
        <v>47.25</v>
      </c>
      <c r="G9" s="8">
        <v>5689.25</v>
      </c>
      <c r="H9" s="8">
        <v>4.15</v>
      </c>
      <c r="I9" s="8">
        <v>5693.4</v>
      </c>
      <c r="J9" s="8">
        <v>29.44</v>
      </c>
      <c r="K9" s="8">
        <v>5722.84</v>
      </c>
      <c r="L9" s="8">
        <v>3.07</v>
      </c>
      <c r="M9" s="8">
        <v>5725.91</v>
      </c>
      <c r="N9" t="s">
        <v>3</v>
      </c>
      <c r="O9" s="6">
        <v>7</v>
      </c>
      <c r="P9" s="10" t="s">
        <v>37</v>
      </c>
      <c r="Q9" t="s">
        <v>9</v>
      </c>
      <c r="R9" s="9">
        <v>0</v>
      </c>
      <c r="S9" s="8">
        <v>5725.91</v>
      </c>
      <c r="T9" s="9">
        <v>0</v>
      </c>
      <c r="U9" s="8">
        <v>5725.91</v>
      </c>
      <c r="V9" s="8">
        <v>372</v>
      </c>
      <c r="W9" s="8">
        <v>6097.91</v>
      </c>
      <c r="Y9" s="7">
        <f t="shared" si="0"/>
        <v>0</v>
      </c>
      <c r="Z9" s="7">
        <f t="shared" si="1"/>
        <v>0</v>
      </c>
      <c r="AA9" s="7">
        <f t="shared" si="2"/>
        <v>0</v>
      </c>
      <c r="AB9" s="7">
        <f t="shared" si="3"/>
        <v>0</v>
      </c>
      <c r="AC9" s="7">
        <f t="shared" si="4"/>
        <v>0</v>
      </c>
      <c r="AD9" s="7">
        <f t="shared" si="5"/>
        <v>0</v>
      </c>
      <c r="AE9" s="7">
        <f t="shared" si="6"/>
        <v>0</v>
      </c>
    </row>
    <row r="10" spans="2:31" ht="13.5">
      <c r="B10" s="13">
        <v>8</v>
      </c>
      <c r="C10" s="10" t="s">
        <v>38</v>
      </c>
      <c r="D10" t="s">
        <v>9</v>
      </c>
      <c r="E10" s="2">
        <v>4450</v>
      </c>
      <c r="F10" s="8">
        <v>6.99</v>
      </c>
      <c r="G10" s="8">
        <v>4456.99</v>
      </c>
      <c r="H10" s="8">
        <v>7.06</v>
      </c>
      <c r="I10" s="8">
        <v>4464.05</v>
      </c>
      <c r="J10" s="8">
        <v>19.9</v>
      </c>
      <c r="K10" s="8">
        <v>4483.95</v>
      </c>
      <c r="L10" s="8">
        <v>1.03</v>
      </c>
      <c r="M10" s="8">
        <v>4484.98</v>
      </c>
      <c r="O10" s="6">
        <v>8</v>
      </c>
      <c r="P10" s="10" t="s">
        <v>38</v>
      </c>
      <c r="Q10" t="s">
        <v>9</v>
      </c>
      <c r="R10" s="9">
        <v>0</v>
      </c>
      <c r="S10" s="8">
        <v>4484.98</v>
      </c>
      <c r="T10" s="9">
        <v>0</v>
      </c>
      <c r="U10" s="8">
        <v>4484.98</v>
      </c>
      <c r="V10" s="8">
        <v>73.71</v>
      </c>
      <c r="W10" s="8">
        <v>4558.69</v>
      </c>
      <c r="Y10" s="7">
        <f t="shared" si="0"/>
        <v>0</v>
      </c>
      <c r="Z10" s="7">
        <f t="shared" si="1"/>
        <v>0</v>
      </c>
      <c r="AA10" s="7">
        <f t="shared" si="2"/>
        <v>0</v>
      </c>
      <c r="AB10" s="7">
        <f t="shared" si="3"/>
        <v>0</v>
      </c>
      <c r="AC10" s="7">
        <f t="shared" si="4"/>
        <v>0</v>
      </c>
      <c r="AD10" s="7">
        <f t="shared" si="5"/>
        <v>0</v>
      </c>
      <c r="AE10" s="7">
        <f t="shared" si="6"/>
        <v>0</v>
      </c>
    </row>
    <row r="11" spans="1:31" ht="13.5">
      <c r="A11" t="s">
        <v>3</v>
      </c>
      <c r="B11" s="13">
        <v>9</v>
      </c>
      <c r="C11" s="10" t="s">
        <v>39</v>
      </c>
      <c r="D11" t="s">
        <v>21</v>
      </c>
      <c r="E11" s="2">
        <v>3465</v>
      </c>
      <c r="F11" s="8">
        <v>14.07</v>
      </c>
      <c r="G11" s="8">
        <v>3479.07</v>
      </c>
      <c r="H11" s="8">
        <v>38.08</v>
      </c>
      <c r="I11" s="8">
        <v>3517.15</v>
      </c>
      <c r="J11" s="8">
        <v>1</v>
      </c>
      <c r="K11" s="8">
        <v>3518.15</v>
      </c>
      <c r="L11" s="8">
        <v>15.09</v>
      </c>
      <c r="M11" s="8">
        <v>3533.24</v>
      </c>
      <c r="N11" t="s">
        <v>3</v>
      </c>
      <c r="O11" s="6">
        <v>9</v>
      </c>
      <c r="P11" s="10" t="s">
        <v>39</v>
      </c>
      <c r="Q11" t="s">
        <v>21</v>
      </c>
      <c r="R11" s="8">
        <v>12</v>
      </c>
      <c r="S11" s="8">
        <v>3545.24</v>
      </c>
      <c r="T11" s="8">
        <v>147.75</v>
      </c>
      <c r="U11" s="8">
        <v>3692.99</v>
      </c>
      <c r="V11" s="8">
        <v>2282.69</v>
      </c>
      <c r="W11" s="8">
        <v>5975.68</v>
      </c>
      <c r="Y11" s="7">
        <f t="shared" si="0"/>
        <v>0</v>
      </c>
      <c r="Z11" s="7">
        <f t="shared" si="1"/>
        <v>0</v>
      </c>
      <c r="AA11" s="7">
        <f t="shared" si="2"/>
        <v>0</v>
      </c>
      <c r="AB11" s="7">
        <f t="shared" si="3"/>
        <v>0</v>
      </c>
      <c r="AC11" s="7">
        <f t="shared" si="4"/>
        <v>0</v>
      </c>
      <c r="AD11" s="7">
        <f t="shared" si="5"/>
        <v>0</v>
      </c>
      <c r="AE11" s="7">
        <f t="shared" si="6"/>
        <v>0</v>
      </c>
    </row>
    <row r="12" spans="2:31" ht="13.5">
      <c r="B12" s="13">
        <v>10</v>
      </c>
      <c r="C12" s="10" t="s">
        <v>31</v>
      </c>
      <c r="D12" t="s">
        <v>5</v>
      </c>
      <c r="E12" s="2">
        <v>2547</v>
      </c>
      <c r="F12" s="8">
        <v>2.04</v>
      </c>
      <c r="G12" s="8">
        <v>2549.04</v>
      </c>
      <c r="H12" s="8">
        <v>225.48</v>
      </c>
      <c r="I12" s="8">
        <v>2774.52</v>
      </c>
      <c r="J12" s="8">
        <v>0.03</v>
      </c>
      <c r="K12" s="8">
        <v>2774.55</v>
      </c>
      <c r="L12" s="8">
        <v>-2774.55</v>
      </c>
      <c r="M12" s="9">
        <v>0</v>
      </c>
      <c r="O12" s="6">
        <v>10</v>
      </c>
      <c r="P12" s="10" t="s">
        <v>31</v>
      </c>
      <c r="Q12" t="s">
        <v>5</v>
      </c>
      <c r="R12" s="8" t="s">
        <v>11</v>
      </c>
      <c r="S12" s="8" t="s">
        <v>11</v>
      </c>
      <c r="T12" s="8" t="s">
        <v>11</v>
      </c>
      <c r="U12" s="8" t="s">
        <v>11</v>
      </c>
      <c r="V12" s="8" t="s">
        <v>11</v>
      </c>
      <c r="W12" s="8" t="s">
        <v>11</v>
      </c>
      <c r="Y12" s="7">
        <f t="shared" si="0"/>
        <v>0</v>
      </c>
      <c r="Z12" s="7">
        <f t="shared" si="1"/>
        <v>0</v>
      </c>
      <c r="AA12" s="7">
        <f t="shared" si="2"/>
        <v>0</v>
      </c>
      <c r="AB12" s="7">
        <f t="shared" si="3"/>
        <v>0</v>
      </c>
      <c r="AC12" s="7" t="e">
        <f t="shared" si="4"/>
        <v>#VALUE!</v>
      </c>
      <c r="AD12" s="7" t="e">
        <f t="shared" si="5"/>
        <v>#VALUE!</v>
      </c>
      <c r="AE12" s="7" t="e">
        <f t="shared" si="6"/>
        <v>#VALUE!</v>
      </c>
    </row>
    <row r="13" spans="2:31" ht="13.5">
      <c r="B13" s="13">
        <v>11</v>
      </c>
      <c r="C13" s="10" t="s">
        <v>32</v>
      </c>
      <c r="D13" t="s">
        <v>8</v>
      </c>
      <c r="E13" s="2">
        <v>233</v>
      </c>
      <c r="F13" s="8">
        <v>0.57</v>
      </c>
      <c r="G13" s="8">
        <v>233.57</v>
      </c>
      <c r="H13" s="8">
        <v>-233.57</v>
      </c>
      <c r="I13" s="9">
        <v>0</v>
      </c>
      <c r="J13" s="8" t="s">
        <v>11</v>
      </c>
      <c r="K13" s="8" t="s">
        <v>11</v>
      </c>
      <c r="L13" s="8" t="s">
        <v>11</v>
      </c>
      <c r="M13" s="8" t="s">
        <v>11</v>
      </c>
      <c r="O13" s="6">
        <v>11</v>
      </c>
      <c r="P13" s="10" t="s">
        <v>32</v>
      </c>
      <c r="Q13" t="s">
        <v>8</v>
      </c>
      <c r="R13" s="8" t="s">
        <v>11</v>
      </c>
      <c r="S13" s="8" t="s">
        <v>11</v>
      </c>
      <c r="T13" s="8" t="s">
        <v>11</v>
      </c>
      <c r="U13" s="8" t="s">
        <v>11</v>
      </c>
      <c r="V13" s="8" t="s">
        <v>11</v>
      </c>
      <c r="W13" s="8" t="s">
        <v>11</v>
      </c>
      <c r="Y13" s="7">
        <f t="shared" si="0"/>
        <v>0</v>
      </c>
      <c r="Z13" s="7">
        <f t="shared" si="1"/>
        <v>0</v>
      </c>
      <c r="AA13" s="7" t="e">
        <f t="shared" si="2"/>
        <v>#VALUE!</v>
      </c>
      <c r="AB13" s="7" t="e">
        <f t="shared" si="3"/>
        <v>#VALUE!</v>
      </c>
      <c r="AC13" s="7" t="e">
        <f t="shared" si="4"/>
        <v>#VALUE!</v>
      </c>
      <c r="AD13" s="7" t="e">
        <f t="shared" si="5"/>
        <v>#VALUE!</v>
      </c>
      <c r="AE13" s="7" t="e">
        <f t="shared" si="6"/>
        <v>#VALUE!</v>
      </c>
    </row>
    <row r="14" spans="2:31" ht="13.5">
      <c r="B14" s="13">
        <v>12</v>
      </c>
      <c r="C14" s="10" t="s">
        <v>33</v>
      </c>
      <c r="D14" t="s">
        <v>7</v>
      </c>
      <c r="E14" s="2">
        <v>1934</v>
      </c>
      <c r="F14" s="8">
        <v>6.12</v>
      </c>
      <c r="G14" s="8">
        <v>1940.12</v>
      </c>
      <c r="H14" s="8">
        <v>-1940.12</v>
      </c>
      <c r="I14" s="9">
        <v>0</v>
      </c>
      <c r="J14" s="8" t="s">
        <v>11</v>
      </c>
      <c r="K14" s="8" t="s">
        <v>11</v>
      </c>
      <c r="L14" s="8" t="s">
        <v>11</v>
      </c>
      <c r="M14" s="8" t="s">
        <v>11</v>
      </c>
      <c r="O14" s="6">
        <v>12</v>
      </c>
      <c r="P14" s="10" t="s">
        <v>33</v>
      </c>
      <c r="Q14" t="s">
        <v>7</v>
      </c>
      <c r="R14" s="8" t="s">
        <v>11</v>
      </c>
      <c r="S14" s="8" t="s">
        <v>11</v>
      </c>
      <c r="T14" s="8" t="s">
        <v>11</v>
      </c>
      <c r="U14" s="8" t="s">
        <v>11</v>
      </c>
      <c r="V14" s="8" t="s">
        <v>11</v>
      </c>
      <c r="W14" s="8" t="s">
        <v>11</v>
      </c>
      <c r="Y14" s="7">
        <f t="shared" si="0"/>
        <v>0</v>
      </c>
      <c r="Z14" s="7">
        <f t="shared" si="1"/>
        <v>0</v>
      </c>
      <c r="AA14" s="7" t="e">
        <f t="shared" si="2"/>
        <v>#VALUE!</v>
      </c>
      <c r="AB14" s="7" t="e">
        <f t="shared" si="3"/>
        <v>#VALUE!</v>
      </c>
      <c r="AC14" s="7" t="e">
        <f t="shared" si="4"/>
        <v>#VALUE!</v>
      </c>
      <c r="AD14" s="7" t="e">
        <f t="shared" si="5"/>
        <v>#VALUE!</v>
      </c>
      <c r="AE14" s="7" t="e">
        <f t="shared" si="6"/>
        <v>#VALUE!</v>
      </c>
    </row>
    <row r="15" spans="4:31" ht="13.5">
      <c r="D15" t="s">
        <v>10</v>
      </c>
      <c r="E15" s="2"/>
      <c r="F15" s="8">
        <v>23.83</v>
      </c>
      <c r="G15" s="8">
        <v>23.83</v>
      </c>
      <c r="H15" s="8">
        <v>45.16</v>
      </c>
      <c r="I15" s="8">
        <v>68.99</v>
      </c>
      <c r="J15" s="8">
        <v>3.51</v>
      </c>
      <c r="K15" s="8">
        <v>72.5</v>
      </c>
      <c r="L15" s="8">
        <v>71.77</v>
      </c>
      <c r="M15" s="8">
        <v>144.27</v>
      </c>
      <c r="P15" s="6"/>
      <c r="Q15" t="s">
        <v>10</v>
      </c>
      <c r="R15" s="12">
        <v>2.17</v>
      </c>
      <c r="S15" s="12">
        <v>146.44</v>
      </c>
      <c r="T15" s="12">
        <v>839.44</v>
      </c>
      <c r="U15" s="12">
        <v>985.88</v>
      </c>
      <c r="V15" s="12">
        <v>262.84</v>
      </c>
      <c r="W15" s="12">
        <v>1248.72</v>
      </c>
      <c r="Y15" s="7">
        <f t="shared" si="0"/>
        <v>0</v>
      </c>
      <c r="Z15" s="7">
        <f t="shared" si="1"/>
        <v>0</v>
      </c>
      <c r="AA15" s="7">
        <f t="shared" si="2"/>
        <v>0</v>
      </c>
      <c r="AB15" s="7">
        <f t="shared" si="3"/>
        <v>0</v>
      </c>
      <c r="AC15" s="7">
        <f t="shared" si="4"/>
        <v>0</v>
      </c>
      <c r="AD15" s="7">
        <f t="shared" si="5"/>
        <v>0</v>
      </c>
      <c r="AE15" s="7">
        <f t="shared" si="6"/>
        <v>0</v>
      </c>
    </row>
    <row r="16" spans="4:31" ht="13.5">
      <c r="D16" t="s">
        <v>22</v>
      </c>
      <c r="E16" s="3">
        <v>41729</v>
      </c>
      <c r="F16" s="3"/>
      <c r="G16" s="3">
        <v>41729</v>
      </c>
      <c r="H16" s="3"/>
      <c r="I16" s="3">
        <v>41729</v>
      </c>
      <c r="J16" s="3"/>
      <c r="K16" s="3">
        <v>41729</v>
      </c>
      <c r="L16" s="3"/>
      <c r="M16" s="3">
        <v>41729</v>
      </c>
      <c r="P16" s="6"/>
      <c r="Q16" t="s">
        <v>22</v>
      </c>
      <c r="R16" s="3"/>
      <c r="S16" s="3">
        <v>41729</v>
      </c>
      <c r="T16" s="3"/>
      <c r="U16" s="3">
        <v>41729</v>
      </c>
      <c r="V16" s="3"/>
      <c r="W16" s="3">
        <v>41729</v>
      </c>
      <c r="Y16" s="7">
        <f t="shared" si="0"/>
        <v>0</v>
      </c>
      <c r="Z16" s="7">
        <f t="shared" si="1"/>
        <v>0</v>
      </c>
      <c r="AA16" s="7">
        <f t="shared" si="2"/>
        <v>0</v>
      </c>
      <c r="AB16" s="7">
        <f t="shared" si="3"/>
        <v>0</v>
      </c>
      <c r="AC16" s="7">
        <f t="shared" si="4"/>
        <v>0</v>
      </c>
      <c r="AD16" s="7">
        <f t="shared" si="5"/>
        <v>0</v>
      </c>
      <c r="AE16" s="7">
        <f t="shared" si="6"/>
        <v>0</v>
      </c>
    </row>
    <row r="17" spans="5:35" ht="13.5">
      <c r="E17" s="1">
        <f>SUM(E3:E15)-E16</f>
        <v>0</v>
      </c>
      <c r="F17" s="1">
        <f aca="true" t="shared" si="7" ref="F17:M17">SUM(F3:F15)-F16</f>
        <v>0</v>
      </c>
      <c r="G17" s="1">
        <f t="shared" si="7"/>
        <v>0</v>
      </c>
      <c r="H17" s="4">
        <f>SUM(H3:H15)-H16</f>
        <v>-8.526512829121202E-14</v>
      </c>
      <c r="I17" s="1">
        <f t="shared" si="7"/>
        <v>0</v>
      </c>
      <c r="J17" s="1">
        <f t="shared" si="7"/>
        <v>0</v>
      </c>
      <c r="K17" s="1">
        <f t="shared" si="7"/>
        <v>0</v>
      </c>
      <c r="L17" s="4">
        <f>SUM(L3:L15)-L16</f>
        <v>4.689582056016661E-13</v>
      </c>
      <c r="M17" s="1">
        <f t="shared" si="7"/>
        <v>0</v>
      </c>
      <c r="R17" s="4">
        <f aca="true" t="shared" si="8" ref="R17:W17">SUM(R3:R15)-R16</f>
        <v>-7.283063041541027E-14</v>
      </c>
      <c r="S17" s="1">
        <f t="shared" si="8"/>
        <v>0</v>
      </c>
      <c r="T17" s="11">
        <f t="shared" si="8"/>
        <v>-0.7999999999999545</v>
      </c>
      <c r="U17" s="1">
        <f t="shared" si="8"/>
        <v>0</v>
      </c>
      <c r="V17" s="1">
        <f t="shared" si="8"/>
        <v>0</v>
      </c>
      <c r="W17" s="1">
        <f t="shared" si="8"/>
        <v>0</v>
      </c>
      <c r="AC17" s="5"/>
      <c r="AD17" s="5"/>
      <c r="AE17" s="5"/>
      <c r="AF17" s="5"/>
      <c r="AG17" s="5"/>
      <c r="AH17" s="5"/>
      <c r="AI17" s="5"/>
    </row>
    <row r="18" spans="2:5" ht="13.5">
      <c r="B18" s="14">
        <v>37951</v>
      </c>
      <c r="C18" t="s">
        <v>13</v>
      </c>
      <c r="D18" t="s">
        <v>14</v>
      </c>
      <c r="E18" s="2">
        <v>57795</v>
      </c>
    </row>
    <row r="19" spans="2:5" ht="13.5">
      <c r="B19" s="14">
        <v>37951</v>
      </c>
      <c r="C19" t="s">
        <v>13</v>
      </c>
      <c r="D19" t="s">
        <v>24</v>
      </c>
      <c r="E19" s="2">
        <v>6</v>
      </c>
    </row>
    <row r="20" spans="2:5" ht="13.5">
      <c r="B20" s="14">
        <v>37951</v>
      </c>
      <c r="C20" t="s">
        <v>13</v>
      </c>
      <c r="D20" t="s">
        <v>15</v>
      </c>
      <c r="E20" s="2">
        <v>42328</v>
      </c>
    </row>
    <row r="21" spans="2:5" ht="13.5">
      <c r="B21" s="14">
        <v>37951</v>
      </c>
      <c r="C21" t="s">
        <v>13</v>
      </c>
      <c r="D21" t="s">
        <v>16</v>
      </c>
      <c r="E21" s="2">
        <v>599</v>
      </c>
    </row>
    <row r="22" spans="2:5" ht="13.5">
      <c r="B22" s="14">
        <v>37951</v>
      </c>
      <c r="C22" t="s">
        <v>13</v>
      </c>
      <c r="D22" t="s">
        <v>17</v>
      </c>
      <c r="E22" s="2">
        <v>41729</v>
      </c>
    </row>
    <row r="23" spans="2:5" ht="13.5">
      <c r="B23" s="14">
        <v>37951</v>
      </c>
      <c r="C23" t="s">
        <v>13</v>
      </c>
      <c r="D23" t="s">
        <v>18</v>
      </c>
      <c r="E23" s="2">
        <v>73.24</v>
      </c>
    </row>
    <row r="24" spans="2:5" ht="13.5">
      <c r="B24" s="14">
        <v>37951</v>
      </c>
      <c r="C24" t="s">
        <v>13</v>
      </c>
      <c r="D24" t="s">
        <v>19</v>
      </c>
      <c r="E24" s="2">
        <v>5962</v>
      </c>
    </row>
    <row r="25" ht="13.5">
      <c r="B25" s="14"/>
    </row>
    <row r="26" ht="13.5">
      <c r="B26" s="14"/>
    </row>
    <row r="27" ht="13.5">
      <c r="B27" s="14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2010-03-12T13:36:50Z</dcterms:created>
  <dcterms:modified xsi:type="dcterms:W3CDTF">2013-04-11T19:39:53Z</dcterms:modified>
  <cp:category/>
  <cp:version/>
  <cp:contentType/>
  <cp:contentStatus/>
</cp:coreProperties>
</file>