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521" windowWidth="23835" windowHeight="15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<sst xmlns="http://schemas.openxmlformats.org/spreadsheetml/2006/main" count="212" uniqueCount="79">
  <si>
    <t>Stage No.3; Transfer of Haslett's Surplus</t>
  </si>
  <si>
    <t>Stage No.3; Transfer of Haslett's Surplus</t>
  </si>
  <si>
    <t>Stage No.4; Transfer of Owens</t>
  </si>
  <si>
    <t>Stage No.4; Transfer of Owens</t>
  </si>
  <si>
    <t>Stage No.5; Transfer of Baird</t>
  </si>
  <si>
    <t>Stage No.5; Transfer of Baird</t>
  </si>
  <si>
    <t>Stage No. 6; Transfer of McQuillan</t>
  </si>
  <si>
    <t>Stage No. 6; Transfer of McQuillam</t>
  </si>
  <si>
    <t>E</t>
  </si>
  <si>
    <t>E</t>
  </si>
  <si>
    <t>E</t>
  </si>
  <si>
    <t>SDLP</t>
  </si>
  <si>
    <t>_</t>
  </si>
  <si>
    <t>_</t>
  </si>
  <si>
    <t>1st Stage</t>
  </si>
  <si>
    <t>Result</t>
  </si>
  <si>
    <t>Result</t>
  </si>
  <si>
    <t>_</t>
  </si>
  <si>
    <t>_</t>
  </si>
  <si>
    <t>Result</t>
  </si>
  <si>
    <t>Number</t>
  </si>
  <si>
    <t>First Preference Votes</t>
  </si>
  <si>
    <t>Result</t>
  </si>
  <si>
    <t xml:space="preserve"> </t>
  </si>
  <si>
    <t>Non-transferable</t>
  </si>
  <si>
    <t>—</t>
  </si>
  <si>
    <t>Totals</t>
  </si>
  <si>
    <t xml:space="preserve">Result </t>
  </si>
  <si>
    <t>Eligible Electorate</t>
  </si>
  <si>
    <t>Votes Polled</t>
  </si>
  <si>
    <t>Total Valid Votes</t>
  </si>
  <si>
    <t>Invalid Votes</t>
  </si>
  <si>
    <t>Number of members to be Elected</t>
  </si>
  <si>
    <t>Electoral Quota of</t>
  </si>
  <si>
    <t xml:space="preserve">% Poll </t>
  </si>
  <si>
    <t xml:space="preserve">Elected </t>
  </si>
  <si>
    <t>Candidate</t>
  </si>
  <si>
    <t xml:space="preserve">Description </t>
  </si>
  <si>
    <t>Stage No.2; Transfer of Carron's Surplus</t>
  </si>
  <si>
    <t>_</t>
  </si>
  <si>
    <t>_</t>
  </si>
  <si>
    <t>_</t>
  </si>
  <si>
    <t>_</t>
  </si>
  <si>
    <t>_</t>
  </si>
  <si>
    <t>Stage No.7; Transfer/Exclusion of Noble</t>
  </si>
  <si>
    <t>Stage No.8; Transfer/Exclusion of Johnston</t>
  </si>
  <si>
    <t>Stage No.8; Transfer/Exclusion of Johnston</t>
  </si>
  <si>
    <t>Stage No.9; Transfer/Exclusion of Maguire</t>
  </si>
  <si>
    <t>Stage No. 9; Transfer/Exclusion of Maguire</t>
  </si>
  <si>
    <t>Stage No.10; Transfer/Exclusion of Currie</t>
  </si>
  <si>
    <t xml:space="preserve"> Stage No.10; Transfer/Exclusion of Currie</t>
  </si>
  <si>
    <t>E</t>
  </si>
  <si>
    <t>Constituency - Fermanagh and South Tyrone</t>
  </si>
  <si>
    <t>Constituency - Fermanagh and South Tyrone</t>
  </si>
  <si>
    <t>Baird, Ernest A</t>
  </si>
  <si>
    <t>Carron, Owen Gerard</t>
  </si>
  <si>
    <t>Currie, Joseph A</t>
  </si>
  <si>
    <t>Ferguson, Raymond</t>
  </si>
  <si>
    <t>Foster, Ivan</t>
  </si>
  <si>
    <t>Haslett, John T</t>
  </si>
  <si>
    <t>Johnston, Bert</t>
  </si>
  <si>
    <t>Maginnis, Ken</t>
  </si>
  <si>
    <t>Maguire, Joseph</t>
  </si>
  <si>
    <t>McQuillan, Fergus</t>
  </si>
  <si>
    <t>Molloy, Francis J</t>
  </si>
  <si>
    <t>Noble Cecil</t>
  </si>
  <si>
    <t>Owens, Tommy</t>
  </si>
  <si>
    <t>U.U.U.P</t>
  </si>
  <si>
    <t>Sinn Fein</t>
  </si>
  <si>
    <t>Ulster Unionist</t>
  </si>
  <si>
    <t>Democratic Unionist - D.U.P.</t>
  </si>
  <si>
    <t>Alliance Party</t>
  </si>
  <si>
    <t>Democratic Unionist - D.U.P.</t>
  </si>
  <si>
    <t>Ulster Unionist</t>
  </si>
  <si>
    <t>SDLP</t>
  </si>
  <si>
    <t>Sinn Fein</t>
  </si>
  <si>
    <t>Ulster Unionist</t>
  </si>
  <si>
    <t>The Workers Party</t>
  </si>
  <si>
    <t>Stage No.2; Transfer of Carron's Surplus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</si>
</sst>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[$-F800]dddd\,\ mmmm\ dd\,\ yyyy"/>
    <numFmt numFmtId="171" formatCode="[$-809]dd\ mmmm\ yyyy"/>
    <numFmt numFmtId="172" formatCode="0.0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Verdana"/>
      <family val="0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5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6" fillId="23" borderId="0" applyNumberFormat="0" applyBorder="0" applyAlignment="0" applyProtection="0"/>
    <xf numFmtId="0" fontId="22" fillId="24" borderId="1" applyNumberFormat="0" applyAlignment="0" applyProtection="0"/>
    <xf numFmtId="0" fontId="23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7" borderId="1" applyNumberFormat="0" applyAlignment="0" applyProtection="0"/>
    <xf numFmtId="0" fontId="27" fillId="0" borderId="6" applyNumberFormat="0" applyFill="0" applyAlignment="0" applyProtection="0"/>
    <xf numFmtId="0" fontId="28" fillId="28" borderId="0" applyNumberFormat="0" applyBorder="0" applyAlignment="0" applyProtection="0"/>
    <xf numFmtId="0" fontId="1" fillId="29" borderId="7" applyNumberFormat="0" applyFont="0" applyAlignment="0" applyProtection="0"/>
    <xf numFmtId="0" fontId="29" fillId="24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zoomScale="150" zoomScaleNormal="150" zoomScalePageLayoutView="0" workbookViewId="0" topLeftCell="A4">
      <selection activeCell="B26" sqref="B26"/>
    </sheetView>
  </sheetViews>
  <sheetFormatPr defaultColWidth="8.8515625" defaultRowHeight="15"/>
  <cols>
    <col min="1" max="1" width="15.00390625" style="0" customWidth="1"/>
    <col min="2" max="2" width="17.8515625" style="0" customWidth="1"/>
    <col min="3" max="3" width="24.28125" style="0" customWidth="1"/>
    <col min="4" max="4" width="29.00390625" style="0" customWidth="1"/>
    <col min="5" max="5" width="9.8515625" style="0" bestFit="1" customWidth="1"/>
    <col min="6" max="6" width="9.7109375" style="0" customWidth="1"/>
    <col min="7" max="7" width="9.8515625" style="0" bestFit="1" customWidth="1"/>
    <col min="8" max="8" width="8.8515625" style="0" customWidth="1"/>
    <col min="9" max="9" width="9.8515625" style="0" bestFit="1" customWidth="1"/>
    <col min="10" max="10" width="8.8515625" style="0" customWidth="1"/>
    <col min="11" max="11" width="9.8515625" style="0" bestFit="1" customWidth="1"/>
    <col min="12" max="12" width="8.8515625" style="0" customWidth="1"/>
    <col min="13" max="13" width="9.8515625" style="0" bestFit="1" customWidth="1"/>
    <col min="14" max="15" width="9.8515625" style="0" customWidth="1"/>
    <col min="16" max="17" width="9.140625" style="0" customWidth="1"/>
    <col min="18" max="19" width="24.421875" style="0" customWidth="1"/>
    <col min="20" max="20" width="8.8515625" style="0" customWidth="1"/>
    <col min="21" max="21" width="9.8515625" style="0" bestFit="1" customWidth="1"/>
    <col min="22" max="26" width="9.8515625" style="0" customWidth="1"/>
  </cols>
  <sheetData>
    <row r="1" spans="1:28" ht="15">
      <c r="A1" t="s">
        <v>35</v>
      </c>
      <c r="B1" t="s">
        <v>20</v>
      </c>
      <c r="C1" t="s">
        <v>36</v>
      </c>
      <c r="D1" t="s">
        <v>37</v>
      </c>
      <c r="E1" t="s">
        <v>14</v>
      </c>
      <c r="F1" t="s">
        <v>38</v>
      </c>
      <c r="G1" t="s">
        <v>78</v>
      </c>
      <c r="H1" t="s">
        <v>0</v>
      </c>
      <c r="I1" t="s">
        <v>1</v>
      </c>
      <c r="J1" t="s">
        <v>2</v>
      </c>
      <c r="K1" t="s">
        <v>3</v>
      </c>
      <c r="L1" t="s">
        <v>4</v>
      </c>
      <c r="M1" t="s">
        <v>5</v>
      </c>
      <c r="N1" t="s">
        <v>6</v>
      </c>
      <c r="O1" t="s">
        <v>7</v>
      </c>
      <c r="P1" t="s">
        <v>35</v>
      </c>
      <c r="Q1" t="s">
        <v>20</v>
      </c>
      <c r="R1" t="s">
        <v>36</v>
      </c>
      <c r="S1" t="s">
        <v>37</v>
      </c>
      <c r="T1" t="s">
        <v>44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Z1" t="s">
        <v>49</v>
      </c>
      <c r="AA1" t="s">
        <v>50</v>
      </c>
      <c r="AB1" t="s">
        <v>23</v>
      </c>
    </row>
    <row r="2" spans="1:27" ht="15">
      <c r="A2" s="4"/>
      <c r="B2" s="4"/>
      <c r="E2" t="s">
        <v>21</v>
      </c>
      <c r="F2" t="s">
        <v>22</v>
      </c>
      <c r="G2" t="s">
        <v>22</v>
      </c>
      <c r="H2" t="s">
        <v>22</v>
      </c>
      <c r="I2" t="s">
        <v>22</v>
      </c>
      <c r="J2" t="s">
        <v>22</v>
      </c>
      <c r="K2" t="s">
        <v>22</v>
      </c>
      <c r="L2" t="s">
        <v>22</v>
      </c>
      <c r="M2" t="s">
        <v>22</v>
      </c>
      <c r="N2" t="s">
        <v>15</v>
      </c>
      <c r="O2" t="s">
        <v>16</v>
      </c>
      <c r="P2" s="4"/>
      <c r="Q2" s="4"/>
      <c r="T2" t="s">
        <v>27</v>
      </c>
      <c r="U2" t="s">
        <v>22</v>
      </c>
      <c r="V2" s="8" t="s">
        <v>19</v>
      </c>
      <c r="W2" t="s">
        <v>19</v>
      </c>
      <c r="X2" t="s">
        <v>16</v>
      </c>
      <c r="Y2" t="s">
        <v>16</v>
      </c>
      <c r="Z2" t="s">
        <v>16</v>
      </c>
      <c r="AA2" t="s">
        <v>15</v>
      </c>
    </row>
    <row r="3" spans="1:27" ht="15">
      <c r="A3" s="4"/>
      <c r="B3" s="4">
        <v>1</v>
      </c>
      <c r="C3" s="7" t="s">
        <v>54</v>
      </c>
      <c r="D3" t="s">
        <v>67</v>
      </c>
      <c r="E3" s="2">
        <v>2010</v>
      </c>
      <c r="F3" s="2">
        <v>1.5</v>
      </c>
      <c r="G3" s="2">
        <v>2011.5</v>
      </c>
      <c r="H3" s="2">
        <v>29</v>
      </c>
      <c r="I3" s="2">
        <v>2040.5</v>
      </c>
      <c r="J3" s="2">
        <v>9.3</v>
      </c>
      <c r="K3" s="6">
        <v>2049.8</v>
      </c>
      <c r="L3" s="2">
        <f>-2049.8+L18</f>
        <v>-2049.8</v>
      </c>
      <c r="M3" s="2" t="s">
        <v>41</v>
      </c>
      <c r="N3" s="2" t="s">
        <v>12</v>
      </c>
      <c r="O3" s="2" t="s">
        <v>43</v>
      </c>
      <c r="P3" s="4"/>
      <c r="Q3" s="4">
        <v>1</v>
      </c>
      <c r="R3" s="7" t="s">
        <v>54</v>
      </c>
      <c r="S3" t="s">
        <v>67</v>
      </c>
      <c r="T3" s="9" t="s">
        <v>25</v>
      </c>
      <c r="U3" s="9" t="s">
        <v>12</v>
      </c>
      <c r="V3" s="9" t="s">
        <v>12</v>
      </c>
      <c r="W3" s="9" t="s">
        <v>12</v>
      </c>
      <c r="X3" s="9" t="s">
        <v>12</v>
      </c>
      <c r="Y3" s="9" t="s">
        <v>12</v>
      </c>
      <c r="Z3" s="9" t="s">
        <v>12</v>
      </c>
      <c r="AA3" s="11" t="s">
        <v>12</v>
      </c>
    </row>
    <row r="4" spans="1:27" ht="15">
      <c r="A4" s="4" t="s">
        <v>10</v>
      </c>
      <c r="B4" s="4">
        <v>2</v>
      </c>
      <c r="C4" s="7" t="s">
        <v>55</v>
      </c>
      <c r="D4" t="s">
        <v>68</v>
      </c>
      <c r="E4" s="2">
        <v>14025</v>
      </c>
      <c r="F4" s="2">
        <f>-4161+F18</f>
        <v>-4161</v>
      </c>
      <c r="G4" s="2">
        <v>9864</v>
      </c>
      <c r="H4" s="2" t="s">
        <v>12</v>
      </c>
      <c r="I4" s="2">
        <v>9864</v>
      </c>
      <c r="J4" s="2" t="s">
        <v>18</v>
      </c>
      <c r="K4" s="6">
        <v>9864</v>
      </c>
      <c r="L4" s="2" t="s">
        <v>12</v>
      </c>
      <c r="M4" s="2">
        <v>9864</v>
      </c>
      <c r="N4" s="2" t="s">
        <v>18</v>
      </c>
      <c r="O4" s="2">
        <v>9864</v>
      </c>
      <c r="P4" s="4" t="s">
        <v>10</v>
      </c>
      <c r="Q4" s="4">
        <v>2</v>
      </c>
      <c r="R4" s="7" t="s">
        <v>55</v>
      </c>
      <c r="S4" t="s">
        <v>68</v>
      </c>
      <c r="T4" s="9" t="s">
        <v>12</v>
      </c>
      <c r="U4" s="9">
        <v>9864</v>
      </c>
      <c r="V4" s="9" t="s">
        <v>17</v>
      </c>
      <c r="W4" s="9">
        <v>9864</v>
      </c>
      <c r="X4" s="9" t="s">
        <v>13</v>
      </c>
      <c r="Y4" s="9">
        <v>9864</v>
      </c>
      <c r="Z4" s="9" t="s">
        <v>12</v>
      </c>
      <c r="AA4" s="11">
        <v>9864</v>
      </c>
    </row>
    <row r="5" spans="1:27" ht="15">
      <c r="A5" s="4" t="s">
        <v>51</v>
      </c>
      <c r="B5" s="4">
        <v>3</v>
      </c>
      <c r="C5" s="7" t="s">
        <v>56</v>
      </c>
      <c r="D5" t="s">
        <v>11</v>
      </c>
      <c r="E5" s="2">
        <v>6800</v>
      </c>
      <c r="F5" s="2">
        <v>293.1</v>
      </c>
      <c r="G5" s="2">
        <v>7093.1</v>
      </c>
      <c r="H5" s="2">
        <v>166.3</v>
      </c>
      <c r="I5" s="2">
        <v>7259.4</v>
      </c>
      <c r="J5" s="2">
        <v>458.1</v>
      </c>
      <c r="K5" s="2">
        <v>7717.5</v>
      </c>
      <c r="L5" s="2">
        <v>40.6</v>
      </c>
      <c r="M5" s="2">
        <v>7758.1</v>
      </c>
      <c r="N5" s="2">
        <v>616.3</v>
      </c>
      <c r="O5" s="2">
        <v>8374.4</v>
      </c>
      <c r="P5" s="4" t="s">
        <v>51</v>
      </c>
      <c r="Q5" s="4">
        <v>3</v>
      </c>
      <c r="R5" s="7" t="s">
        <v>56</v>
      </c>
      <c r="S5" t="s">
        <v>11</v>
      </c>
      <c r="T5" s="9">
        <v>9.3</v>
      </c>
      <c r="U5" s="9">
        <v>8383.7</v>
      </c>
      <c r="V5" s="9">
        <v>4</v>
      </c>
      <c r="W5" s="9">
        <v>8387.7</v>
      </c>
      <c r="X5" s="9">
        <v>4014</v>
      </c>
      <c r="Y5" s="9">
        <v>12401.7</v>
      </c>
      <c r="Z5" s="9">
        <f>-2537.7+Z18</f>
        <v>-2537.7</v>
      </c>
      <c r="AA5" s="9">
        <v>9864</v>
      </c>
    </row>
    <row r="6" spans="1:27" ht="15">
      <c r="A6" s="4" t="s">
        <v>9</v>
      </c>
      <c r="B6" s="4">
        <v>4</v>
      </c>
      <c r="C6" s="7" t="s">
        <v>57</v>
      </c>
      <c r="D6" t="s">
        <v>69</v>
      </c>
      <c r="E6" s="2">
        <v>5877</v>
      </c>
      <c r="F6" s="2">
        <v>7.5</v>
      </c>
      <c r="G6" s="2">
        <v>5884.5</v>
      </c>
      <c r="H6" s="2">
        <v>331.3</v>
      </c>
      <c r="I6" s="2">
        <v>6215.8</v>
      </c>
      <c r="J6" s="2">
        <v>52.3</v>
      </c>
      <c r="K6" s="6">
        <v>6268.1</v>
      </c>
      <c r="L6" s="2">
        <v>698</v>
      </c>
      <c r="M6" s="2">
        <v>6966.1</v>
      </c>
      <c r="N6" s="2">
        <v>10</v>
      </c>
      <c r="O6" s="2">
        <v>6976.1</v>
      </c>
      <c r="P6" s="4" t="s">
        <v>9</v>
      </c>
      <c r="Q6" s="4">
        <v>4</v>
      </c>
      <c r="R6" s="7" t="s">
        <v>57</v>
      </c>
      <c r="S6" t="s">
        <v>69</v>
      </c>
      <c r="T6" s="9">
        <v>2427</v>
      </c>
      <c r="U6" s="9">
        <v>9403.1</v>
      </c>
      <c r="V6" s="9">
        <v>518</v>
      </c>
      <c r="W6" s="9">
        <v>9921.1</v>
      </c>
      <c r="X6" s="9" t="s">
        <v>12</v>
      </c>
      <c r="Y6" s="9">
        <v>9921.1</v>
      </c>
      <c r="Z6" s="9" t="s">
        <v>12</v>
      </c>
      <c r="AA6" s="9">
        <v>9921.1</v>
      </c>
    </row>
    <row r="7" spans="1:27" ht="15">
      <c r="A7" s="4" t="s">
        <v>51</v>
      </c>
      <c r="B7" s="4">
        <v>5</v>
      </c>
      <c r="C7" s="7" t="s">
        <v>58</v>
      </c>
      <c r="D7" t="s">
        <v>70</v>
      </c>
      <c r="E7" s="2">
        <v>4324</v>
      </c>
      <c r="F7" s="2">
        <v>3.6</v>
      </c>
      <c r="G7" s="2">
        <v>4327.6</v>
      </c>
      <c r="H7" s="2">
        <v>14</v>
      </c>
      <c r="I7" s="2">
        <v>4341.6</v>
      </c>
      <c r="J7" s="2">
        <v>8</v>
      </c>
      <c r="K7" s="2">
        <v>4349.6</v>
      </c>
      <c r="L7" s="2">
        <v>606</v>
      </c>
      <c r="M7" s="2">
        <v>4955.6</v>
      </c>
      <c r="N7" s="2">
        <v>1</v>
      </c>
      <c r="O7" s="2">
        <v>4956.6</v>
      </c>
      <c r="P7" s="4" t="s">
        <v>51</v>
      </c>
      <c r="Q7" s="4">
        <v>5</v>
      </c>
      <c r="R7" s="7" t="s">
        <v>58</v>
      </c>
      <c r="S7" t="s">
        <v>70</v>
      </c>
      <c r="T7" s="9">
        <v>185</v>
      </c>
      <c r="U7" s="9">
        <v>5141.6</v>
      </c>
      <c r="V7" s="9">
        <v>2928.3</v>
      </c>
      <c r="W7" s="9">
        <v>8069.9</v>
      </c>
      <c r="X7" s="9">
        <v>43.8</v>
      </c>
      <c r="Y7" s="9">
        <v>8113.7</v>
      </c>
      <c r="Z7" s="9">
        <v>32</v>
      </c>
      <c r="AA7" s="9">
        <v>8145.7</v>
      </c>
    </row>
    <row r="8" spans="1:27" ht="15">
      <c r="A8" s="4"/>
      <c r="B8" s="4">
        <v>6</v>
      </c>
      <c r="C8" s="7" t="s">
        <v>59</v>
      </c>
      <c r="D8" t="s">
        <v>71</v>
      </c>
      <c r="E8" s="2">
        <v>1171</v>
      </c>
      <c r="F8" s="2">
        <v>6.3</v>
      </c>
      <c r="G8" s="2">
        <v>1177.3</v>
      </c>
      <c r="H8" s="2">
        <f>-1177.3+H18</f>
        <v>-1177.3</v>
      </c>
      <c r="I8" s="2" t="s">
        <v>12</v>
      </c>
      <c r="J8" s="2" t="s">
        <v>18</v>
      </c>
      <c r="K8" s="2" t="s">
        <v>12</v>
      </c>
      <c r="L8" s="2" t="s">
        <v>39</v>
      </c>
      <c r="M8" s="2" t="s">
        <v>42</v>
      </c>
      <c r="N8" s="2" t="s">
        <v>12</v>
      </c>
      <c r="O8" s="2" t="s">
        <v>12</v>
      </c>
      <c r="P8" s="4"/>
      <c r="Q8" s="4">
        <v>6</v>
      </c>
      <c r="R8" s="7" t="s">
        <v>59</v>
      </c>
      <c r="S8" t="s">
        <v>71</v>
      </c>
      <c r="T8" s="9" t="s">
        <v>40</v>
      </c>
      <c r="U8" s="9" t="s">
        <v>40</v>
      </c>
      <c r="V8" s="9" t="s">
        <v>12</v>
      </c>
      <c r="W8" s="9" t="s">
        <v>12</v>
      </c>
      <c r="X8" s="9" t="s">
        <v>40</v>
      </c>
      <c r="Y8" s="9" t="s">
        <v>40</v>
      </c>
      <c r="Z8" s="9" t="s">
        <v>40</v>
      </c>
      <c r="AA8" s="9" t="s">
        <v>40</v>
      </c>
    </row>
    <row r="9" spans="1:27" ht="15">
      <c r="A9" s="4"/>
      <c r="B9" s="4">
        <v>7</v>
      </c>
      <c r="C9" s="7" t="s">
        <v>60</v>
      </c>
      <c r="D9" t="s">
        <v>72</v>
      </c>
      <c r="E9" s="2">
        <v>2965</v>
      </c>
      <c r="F9" s="2">
        <v>0.9</v>
      </c>
      <c r="G9" s="2">
        <v>2965.9</v>
      </c>
      <c r="H9" s="2">
        <v>20</v>
      </c>
      <c r="I9" s="2">
        <v>2985.9</v>
      </c>
      <c r="J9" s="2">
        <v>4.3</v>
      </c>
      <c r="K9" s="2">
        <v>2990.2</v>
      </c>
      <c r="L9" s="2">
        <v>346</v>
      </c>
      <c r="M9" s="2">
        <v>3336.2</v>
      </c>
      <c r="N9" s="2">
        <v>1</v>
      </c>
      <c r="O9" s="2">
        <v>3337.2</v>
      </c>
      <c r="P9" s="4"/>
      <c r="Q9" s="4">
        <v>7</v>
      </c>
      <c r="R9" s="7" t="s">
        <v>60</v>
      </c>
      <c r="S9" t="s">
        <v>72</v>
      </c>
      <c r="T9" s="9">
        <v>222</v>
      </c>
      <c r="U9" s="9">
        <v>3559.2</v>
      </c>
      <c r="V9" s="9">
        <f>-3559.2+V18</f>
        <v>-3559.2</v>
      </c>
      <c r="W9" s="9" t="s">
        <v>12</v>
      </c>
      <c r="X9" s="9" t="s">
        <v>12</v>
      </c>
      <c r="Y9" s="9" t="s">
        <v>40</v>
      </c>
      <c r="Z9" s="9" t="s">
        <v>40</v>
      </c>
      <c r="AA9" s="9" t="s">
        <v>40</v>
      </c>
    </row>
    <row r="10" spans="1:27" ht="15">
      <c r="A10" s="4" t="s">
        <v>8</v>
      </c>
      <c r="B10" s="4">
        <v>8</v>
      </c>
      <c r="C10" s="7" t="s">
        <v>61</v>
      </c>
      <c r="D10" t="s">
        <v>73</v>
      </c>
      <c r="E10" s="2">
        <v>10117</v>
      </c>
      <c r="F10" s="2" t="s">
        <v>13</v>
      </c>
      <c r="G10" s="2">
        <v>10117</v>
      </c>
      <c r="H10" s="2" t="s">
        <v>13</v>
      </c>
      <c r="I10" s="2">
        <v>10117</v>
      </c>
      <c r="J10" s="2" t="s">
        <v>12</v>
      </c>
      <c r="K10" s="6">
        <v>10117</v>
      </c>
      <c r="L10" s="2" t="s">
        <v>39</v>
      </c>
      <c r="M10" s="2">
        <v>10117</v>
      </c>
      <c r="N10" s="2" t="s">
        <v>18</v>
      </c>
      <c r="O10" s="2">
        <v>10117</v>
      </c>
      <c r="P10" s="4" t="s">
        <v>8</v>
      </c>
      <c r="Q10" s="4">
        <v>8</v>
      </c>
      <c r="R10" s="7" t="s">
        <v>61</v>
      </c>
      <c r="S10" t="s">
        <v>73</v>
      </c>
      <c r="T10" s="9" t="s">
        <v>12</v>
      </c>
      <c r="U10" s="9">
        <v>10117</v>
      </c>
      <c r="V10" s="9" t="s">
        <v>12</v>
      </c>
      <c r="W10" s="9">
        <v>10117</v>
      </c>
      <c r="X10" s="9" t="s">
        <v>12</v>
      </c>
      <c r="Y10" s="9">
        <v>10117</v>
      </c>
      <c r="Z10" s="9" t="s">
        <v>12</v>
      </c>
      <c r="AA10" s="9">
        <v>10117</v>
      </c>
    </row>
    <row r="11" spans="1:27" ht="15">
      <c r="A11" s="4"/>
      <c r="B11" s="4">
        <v>9</v>
      </c>
      <c r="C11" s="7" t="s">
        <v>62</v>
      </c>
      <c r="D11" t="s">
        <v>74</v>
      </c>
      <c r="E11" s="2">
        <v>2912</v>
      </c>
      <c r="F11" s="2">
        <v>147.9</v>
      </c>
      <c r="G11" s="2">
        <v>3059.9</v>
      </c>
      <c r="H11" s="2">
        <v>107.8</v>
      </c>
      <c r="I11" s="2">
        <v>3167.7</v>
      </c>
      <c r="J11" s="2">
        <v>292.8</v>
      </c>
      <c r="K11" s="2">
        <v>3460.5</v>
      </c>
      <c r="L11" s="2">
        <v>7</v>
      </c>
      <c r="M11" s="2">
        <v>3467.5</v>
      </c>
      <c r="N11" s="2">
        <v>1711.8</v>
      </c>
      <c r="O11" s="2">
        <v>5179.3</v>
      </c>
      <c r="P11" s="4"/>
      <c r="Q11" s="4">
        <v>9</v>
      </c>
      <c r="R11" s="7" t="s">
        <v>62</v>
      </c>
      <c r="S11" t="s">
        <v>74</v>
      </c>
      <c r="T11" s="9">
        <v>17</v>
      </c>
      <c r="U11" s="9">
        <v>5196.3</v>
      </c>
      <c r="V11" s="9">
        <v>5.3</v>
      </c>
      <c r="W11" s="9">
        <v>5201.6</v>
      </c>
      <c r="X11" s="9">
        <f>-5201.6+X18</f>
        <v>-5201.6</v>
      </c>
      <c r="Y11" s="9" t="s">
        <v>12</v>
      </c>
      <c r="Z11" s="9" t="s">
        <v>40</v>
      </c>
      <c r="AA11" s="11" t="s">
        <v>12</v>
      </c>
    </row>
    <row r="12" spans="1:27" ht="15">
      <c r="A12" s="4"/>
      <c r="B12" s="4">
        <v>10</v>
      </c>
      <c r="C12" s="7" t="s">
        <v>63</v>
      </c>
      <c r="D12" t="s">
        <v>11</v>
      </c>
      <c r="E12" s="2">
        <v>2288</v>
      </c>
      <c r="F12" s="2">
        <v>111.6</v>
      </c>
      <c r="G12" s="2">
        <v>2399</v>
      </c>
      <c r="H12" s="2">
        <v>48.3</v>
      </c>
      <c r="I12" s="2">
        <v>2447.9</v>
      </c>
      <c r="J12" s="2">
        <v>186</v>
      </c>
      <c r="K12" s="2">
        <v>2633.9</v>
      </c>
      <c r="L12" s="2" t="s">
        <v>40</v>
      </c>
      <c r="M12" s="6">
        <v>2633.9</v>
      </c>
      <c r="N12" s="2">
        <f>-2633.9+N19</f>
        <v>-2633.9</v>
      </c>
      <c r="O12" s="2" t="s">
        <v>12</v>
      </c>
      <c r="P12" s="4"/>
      <c r="Q12" s="4">
        <v>10</v>
      </c>
      <c r="R12" s="7" t="s">
        <v>63</v>
      </c>
      <c r="S12" t="s">
        <v>11</v>
      </c>
      <c r="T12" s="9" t="s">
        <v>12</v>
      </c>
      <c r="U12" s="9" t="s">
        <v>12</v>
      </c>
      <c r="V12" s="9" t="s">
        <v>12</v>
      </c>
      <c r="W12" s="9" t="s">
        <v>12</v>
      </c>
      <c r="X12" s="9" t="s">
        <v>12</v>
      </c>
      <c r="Y12" s="9" t="s">
        <v>40</v>
      </c>
      <c r="Z12" s="9" t="s">
        <v>40</v>
      </c>
      <c r="AA12" s="9" t="s">
        <v>40</v>
      </c>
    </row>
    <row r="13" spans="1:27" ht="15">
      <c r="A13" s="4"/>
      <c r="B13" s="4">
        <v>11</v>
      </c>
      <c r="C13" s="7" t="s">
        <v>64</v>
      </c>
      <c r="D13" t="s">
        <v>75</v>
      </c>
      <c r="E13" s="2">
        <v>2700</v>
      </c>
      <c r="F13" s="2">
        <v>3396.3</v>
      </c>
      <c r="G13" s="2">
        <v>6096.3</v>
      </c>
      <c r="H13" s="2">
        <v>12.2</v>
      </c>
      <c r="I13" s="2">
        <v>6108.5</v>
      </c>
      <c r="J13" s="2">
        <v>305.9</v>
      </c>
      <c r="K13" s="2">
        <v>6414.4</v>
      </c>
      <c r="L13" s="2">
        <v>12.3</v>
      </c>
      <c r="M13" s="2">
        <v>6426.7</v>
      </c>
      <c r="N13" s="6">
        <v>101.1</v>
      </c>
      <c r="O13" s="6">
        <v>6527.8</v>
      </c>
      <c r="P13" s="4"/>
      <c r="Q13" s="4">
        <v>11</v>
      </c>
      <c r="R13" s="7" t="s">
        <v>64</v>
      </c>
      <c r="S13" t="s">
        <v>75</v>
      </c>
      <c r="T13" s="9">
        <v>8.6</v>
      </c>
      <c r="U13" s="9">
        <v>6536.4</v>
      </c>
      <c r="V13" s="9">
        <v>3.3</v>
      </c>
      <c r="W13" s="9">
        <v>6539.7</v>
      </c>
      <c r="X13" s="9">
        <v>308.1</v>
      </c>
      <c r="Y13" s="9">
        <v>6847.8</v>
      </c>
      <c r="Z13" s="9">
        <v>755</v>
      </c>
      <c r="AA13" s="11">
        <v>7602.8</v>
      </c>
    </row>
    <row r="14" spans="1:27" ht="15">
      <c r="A14" s="4"/>
      <c r="B14" s="4">
        <v>12</v>
      </c>
      <c r="C14" s="7" t="s">
        <v>65</v>
      </c>
      <c r="D14" t="s">
        <v>76</v>
      </c>
      <c r="E14" s="2">
        <v>2597</v>
      </c>
      <c r="F14" s="2">
        <v>4.8</v>
      </c>
      <c r="G14" s="2">
        <v>2601.8</v>
      </c>
      <c r="H14" s="2">
        <v>82</v>
      </c>
      <c r="I14" s="2">
        <v>2683.8</v>
      </c>
      <c r="J14" s="2">
        <v>22.3</v>
      </c>
      <c r="K14" s="2">
        <v>2706.1</v>
      </c>
      <c r="L14" s="2">
        <v>258.3</v>
      </c>
      <c r="M14" s="2">
        <v>2964.4</v>
      </c>
      <c r="N14" s="2">
        <v>6</v>
      </c>
      <c r="O14" s="2">
        <v>2970.4</v>
      </c>
      <c r="P14" s="4"/>
      <c r="Q14" s="4">
        <v>12</v>
      </c>
      <c r="R14" s="7" t="s">
        <v>65</v>
      </c>
      <c r="S14" t="s">
        <v>76</v>
      </c>
      <c r="T14" s="9">
        <f>-2970.4+T18</f>
        <v>-2970.4</v>
      </c>
      <c r="U14" s="9" t="s">
        <v>12</v>
      </c>
      <c r="V14" s="9" t="s">
        <v>40</v>
      </c>
      <c r="W14" s="9" t="s">
        <v>12</v>
      </c>
      <c r="X14" s="9" t="s">
        <v>40</v>
      </c>
      <c r="Y14" s="9" t="s">
        <v>18</v>
      </c>
      <c r="Z14" s="9" t="s">
        <v>12</v>
      </c>
      <c r="AA14" s="11" t="s">
        <v>40</v>
      </c>
    </row>
    <row r="15" spans="1:27" ht="15">
      <c r="A15" s="4"/>
      <c r="B15" s="4">
        <v>13</v>
      </c>
      <c r="C15" s="7" t="s">
        <v>66</v>
      </c>
      <c r="D15" t="s">
        <v>77</v>
      </c>
      <c r="E15" s="2">
        <v>1394</v>
      </c>
      <c r="F15" s="2">
        <v>86.7</v>
      </c>
      <c r="G15" s="2">
        <v>1480.7</v>
      </c>
      <c r="H15" s="2">
        <v>243.6</v>
      </c>
      <c r="I15" s="2">
        <v>1724.3</v>
      </c>
      <c r="J15" s="2">
        <f>-1724.3+J18</f>
        <v>-1724.3</v>
      </c>
      <c r="K15" s="2" t="s">
        <v>12</v>
      </c>
      <c r="L15" s="2" t="s">
        <v>12</v>
      </c>
      <c r="M15" s="2" t="s">
        <v>12</v>
      </c>
      <c r="N15" s="2" t="s">
        <v>12</v>
      </c>
      <c r="O15" s="2" t="s">
        <v>12</v>
      </c>
      <c r="P15" s="4"/>
      <c r="Q15" s="4">
        <v>13</v>
      </c>
      <c r="R15" s="7" t="s">
        <v>66</v>
      </c>
      <c r="S15" t="s">
        <v>77</v>
      </c>
      <c r="T15" s="9" t="s">
        <v>12</v>
      </c>
      <c r="U15" s="10" t="s">
        <v>12</v>
      </c>
      <c r="V15" s="9" t="s">
        <v>12</v>
      </c>
      <c r="W15" s="10" t="s">
        <v>12</v>
      </c>
      <c r="X15" s="9" t="s">
        <v>12</v>
      </c>
      <c r="Y15" s="10" t="s">
        <v>12</v>
      </c>
      <c r="Z15" s="10" t="s">
        <v>12</v>
      </c>
      <c r="AA15" s="10" t="s">
        <v>40</v>
      </c>
    </row>
    <row r="16" spans="4:27" ht="15">
      <c r="D16" t="s">
        <v>24</v>
      </c>
      <c r="E16" t="s">
        <v>23</v>
      </c>
      <c r="F16" s="2">
        <v>100.8</v>
      </c>
      <c r="G16" s="2">
        <v>100.8</v>
      </c>
      <c r="H16" s="2">
        <v>122.8</v>
      </c>
      <c r="I16" s="2">
        <v>223.6</v>
      </c>
      <c r="J16" s="2">
        <v>385.3</v>
      </c>
      <c r="K16" s="2">
        <v>608.9</v>
      </c>
      <c r="L16" s="2">
        <v>81.6</v>
      </c>
      <c r="M16" s="2">
        <v>690.5</v>
      </c>
      <c r="N16" s="2">
        <v>186.7</v>
      </c>
      <c r="O16" s="2">
        <v>877.2</v>
      </c>
      <c r="S16" t="s">
        <v>24</v>
      </c>
      <c r="T16" s="9">
        <v>101.5</v>
      </c>
      <c r="U16" s="9">
        <v>978.7</v>
      </c>
      <c r="V16" s="9">
        <v>100.3</v>
      </c>
      <c r="W16" s="9">
        <v>1079</v>
      </c>
      <c r="X16" s="9">
        <v>835.7</v>
      </c>
      <c r="Y16" s="9">
        <v>1914.7</v>
      </c>
      <c r="Z16" s="9">
        <v>1750.7</v>
      </c>
      <c r="AA16" s="9">
        <v>3665.4</v>
      </c>
    </row>
    <row r="17" spans="4:27" ht="15">
      <c r="D17" s="7" t="s">
        <v>26</v>
      </c>
      <c r="E17" s="12">
        <v>59180</v>
      </c>
      <c r="F17" s="12"/>
      <c r="G17" s="12">
        <v>59180</v>
      </c>
      <c r="H17" s="12"/>
      <c r="I17" s="12">
        <v>59180</v>
      </c>
      <c r="J17" s="12"/>
      <c r="K17" s="12">
        <v>59180</v>
      </c>
      <c r="L17" s="12"/>
      <c r="M17" s="12">
        <v>59180</v>
      </c>
      <c r="N17" s="12"/>
      <c r="O17" s="12">
        <v>59180</v>
      </c>
      <c r="P17" s="7"/>
      <c r="Q17" s="7"/>
      <c r="R17" s="7"/>
      <c r="S17" s="7" t="s">
        <v>26</v>
      </c>
      <c r="T17" s="12" t="s">
        <v>23</v>
      </c>
      <c r="U17" s="12">
        <v>59180</v>
      </c>
      <c r="V17" s="12"/>
      <c r="W17" s="12">
        <v>59180</v>
      </c>
      <c r="X17" s="12"/>
      <c r="Y17" s="12">
        <v>59180</v>
      </c>
      <c r="Z17" s="12"/>
      <c r="AA17" s="7">
        <v>59180</v>
      </c>
    </row>
    <row r="18" spans="4:27" ht="15">
      <c r="D18" s="7"/>
      <c r="E18" s="12"/>
      <c r="F18" s="12"/>
      <c r="G18" s="12"/>
      <c r="H18" s="12"/>
      <c r="I18" s="12"/>
      <c r="J18" s="12"/>
      <c r="K18" s="12"/>
      <c r="L18" s="13"/>
      <c r="M18" s="12"/>
      <c r="N18" s="12"/>
      <c r="O18" s="12"/>
      <c r="P18" s="7"/>
      <c r="Q18" s="7"/>
      <c r="R18" s="7"/>
      <c r="S18" s="7"/>
      <c r="T18" s="13"/>
      <c r="U18" s="12"/>
      <c r="V18" s="12"/>
      <c r="W18" s="12"/>
      <c r="X18" s="12"/>
      <c r="Y18" s="12"/>
      <c r="Z18" s="12"/>
      <c r="AA18" s="7"/>
    </row>
    <row r="20" spans="2:5" ht="15">
      <c r="B20" s="5">
        <v>30244</v>
      </c>
      <c r="C20" t="s">
        <v>52</v>
      </c>
      <c r="D20" t="s">
        <v>28</v>
      </c>
      <c r="E20" s="3">
        <v>73930</v>
      </c>
    </row>
    <row r="21" spans="2:5" ht="15">
      <c r="B21" s="5">
        <v>30244</v>
      </c>
      <c r="C21" t="s">
        <v>53</v>
      </c>
      <c r="D21" t="s">
        <v>32</v>
      </c>
      <c r="E21">
        <v>5</v>
      </c>
    </row>
    <row r="22" spans="2:5" ht="15">
      <c r="B22" s="5">
        <v>30244</v>
      </c>
      <c r="C22" t="s">
        <v>53</v>
      </c>
      <c r="D22" t="s">
        <v>29</v>
      </c>
      <c r="E22" s="3">
        <v>61351</v>
      </c>
    </row>
    <row r="23" spans="2:5" ht="15">
      <c r="B23" s="5">
        <v>30244</v>
      </c>
      <c r="C23" t="s">
        <v>53</v>
      </c>
      <c r="D23" t="s">
        <v>31</v>
      </c>
      <c r="E23" s="3">
        <v>2171</v>
      </c>
    </row>
    <row r="24" spans="2:5" ht="15">
      <c r="B24" s="5">
        <v>30244</v>
      </c>
      <c r="C24" t="s">
        <v>53</v>
      </c>
      <c r="D24" t="s">
        <v>30</v>
      </c>
      <c r="E24" s="3">
        <v>59180</v>
      </c>
    </row>
    <row r="25" spans="2:5" ht="15">
      <c r="B25" s="5">
        <v>30244</v>
      </c>
      <c r="C25" t="s">
        <v>53</v>
      </c>
      <c r="D25" t="s">
        <v>34</v>
      </c>
      <c r="E25" s="1">
        <v>82.98</v>
      </c>
    </row>
    <row r="26" spans="2:5" ht="15">
      <c r="B26" s="5">
        <v>30244</v>
      </c>
      <c r="C26" t="s">
        <v>53</v>
      </c>
      <c r="D26" t="s">
        <v>33</v>
      </c>
      <c r="E26" s="3">
        <v>9864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Queen's University of Belfast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Hardy</dc:creator>
  <cp:keywords/>
  <dc:description/>
  <cp:lastModifiedBy>Gallagher, Elizabeth</cp:lastModifiedBy>
  <dcterms:created xsi:type="dcterms:W3CDTF">2010-03-12T11:07:00Z</dcterms:created>
  <dcterms:modified xsi:type="dcterms:W3CDTF">2013-05-02T07:58:23Z</dcterms:modified>
  <cp:category/>
  <cp:version/>
  <cp:contentType/>
  <cp:contentStatus/>
</cp:coreProperties>
</file>